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4096\Documents\"/>
    </mc:Choice>
  </mc:AlternateContent>
  <xr:revisionPtr revIDLastSave="0" documentId="8_{F7E98416-D379-46F4-B3FC-6FD60064A91C}" xr6:coauthVersionLast="47" xr6:coauthVersionMax="47" xr10:uidLastSave="{00000000-0000-0000-0000-000000000000}"/>
  <bookViews>
    <workbookView xWindow="-120" yWindow="-120" windowWidth="24240" windowHeight="13020" xr2:uid="{4277E367-8112-44E5-825D-CB038F5E3A41}"/>
  </bookViews>
  <sheets>
    <sheet name="CB初級市場資訊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2" i="1" l="1"/>
  <c r="L11" i="1"/>
  <c r="L10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<sst xmlns="http://schemas.openxmlformats.org/spreadsheetml/2006/main" count="69" uniqueCount="56">
  <si>
    <r>
      <t>CB</t>
    </r>
    <r>
      <rPr>
        <b/>
        <sz val="10"/>
        <rFont val="標楷體"/>
        <family val="4"/>
        <charset val="136"/>
      </rPr>
      <t>代碼</t>
    </r>
  </si>
  <si>
    <r>
      <rPr>
        <b/>
        <sz val="10"/>
        <rFont val="標楷體"/>
        <family val="4"/>
        <charset val="136"/>
      </rPr>
      <t>標的名稱</t>
    </r>
  </si>
  <si>
    <r>
      <rPr>
        <b/>
        <sz val="10"/>
        <rFont val="標楷體"/>
        <family val="4"/>
        <charset val="136"/>
      </rPr>
      <t>發行期間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年</t>
    </r>
    <r>
      <rPr>
        <b/>
        <sz val="10"/>
        <rFont val="Arial"/>
        <family val="2"/>
      </rPr>
      <t>)</t>
    </r>
  </si>
  <si>
    <r>
      <rPr>
        <b/>
        <sz val="10"/>
        <rFont val="標楷體"/>
        <family val="4"/>
        <charset val="136"/>
      </rPr>
      <t>發行金額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億</t>
    </r>
    <r>
      <rPr>
        <b/>
        <sz val="10"/>
        <rFont val="Arial"/>
        <family val="2"/>
      </rPr>
      <t>)</t>
    </r>
  </si>
  <si>
    <r>
      <t xml:space="preserve"> </t>
    </r>
    <r>
      <rPr>
        <b/>
        <sz val="10"/>
        <rFont val="標楷體"/>
        <family val="4"/>
        <charset val="136"/>
      </rPr>
      <t>賣回條件
賣回期間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賣回價</t>
    </r>
    <phoneticPr fontId="3" type="noConversion"/>
  </si>
  <si>
    <r>
      <rPr>
        <b/>
        <sz val="10"/>
        <rFont val="標楷體"/>
        <family val="4"/>
        <charset val="136"/>
      </rPr>
      <t xml:space="preserve">轉換價
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溢價率</t>
    </r>
    <r>
      <rPr>
        <b/>
        <sz val="10"/>
        <rFont val="Arial"/>
        <family val="2"/>
      </rPr>
      <t>)</t>
    </r>
    <phoneticPr fontId="3" type="noConversion"/>
  </si>
  <si>
    <r>
      <rPr>
        <b/>
        <sz val="10"/>
        <rFont val="標楷體"/>
        <family val="4"/>
        <charset val="136"/>
      </rPr>
      <t>主辦承銷商</t>
    </r>
  </si>
  <si>
    <r>
      <rPr>
        <b/>
        <sz val="10"/>
        <rFont val="標楷體"/>
        <family val="4"/>
        <charset val="136"/>
      </rPr>
      <t>信用等級</t>
    </r>
    <r>
      <rPr>
        <b/>
        <sz val="10"/>
        <rFont val="Arial"/>
        <family val="2"/>
      </rPr>
      <t xml:space="preserve">TCRI
 / </t>
    </r>
    <r>
      <rPr>
        <b/>
        <sz val="10"/>
        <rFont val="標楷體"/>
        <family val="4"/>
        <charset val="136"/>
      </rPr>
      <t>擔保行</t>
    </r>
    <phoneticPr fontId="3" type="noConversion"/>
  </si>
  <si>
    <r>
      <rPr>
        <b/>
        <sz val="10"/>
        <rFont val="標楷體"/>
        <family val="4"/>
        <charset val="136"/>
      </rPr>
      <t>詢圈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競拍
期間</t>
    </r>
    <phoneticPr fontId="3" type="noConversion"/>
  </si>
  <si>
    <r>
      <rPr>
        <b/>
        <sz val="10"/>
        <rFont val="標楷體"/>
        <family val="4"/>
        <charset val="136"/>
      </rPr>
      <t>掛牌日</t>
    </r>
  </si>
  <si>
    <r>
      <rPr>
        <b/>
        <sz val="10"/>
        <rFont val="標楷體"/>
        <family val="4"/>
        <charset val="136"/>
      </rPr>
      <t>發行轉換
價格</t>
    </r>
    <phoneticPr fontId="3" type="noConversion"/>
  </si>
  <si>
    <r>
      <t>OP</t>
    </r>
    <r>
      <rPr>
        <b/>
        <sz val="10"/>
        <rFont val="標楷體"/>
        <family val="4"/>
        <charset val="136"/>
      </rPr>
      <t>交易
生效日</t>
    </r>
    <phoneticPr fontId="3" type="noConversion"/>
  </si>
  <si>
    <r>
      <rPr>
        <b/>
        <sz val="10"/>
        <rFont val="標楷體"/>
        <family val="4"/>
        <charset val="136"/>
      </rPr>
      <t>轉換價值</t>
    </r>
    <phoneticPr fontId="3" type="noConversion"/>
  </si>
  <si>
    <r>
      <rPr>
        <sz val="10"/>
        <rFont val="標楷體"/>
        <family val="4"/>
        <charset val="136"/>
      </rPr>
      <t>廣越三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</si>
  <si>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</si>
  <si>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r>
      <rPr>
        <sz val="10"/>
        <rFont val="標楷體"/>
        <family val="4"/>
        <charset val="136"/>
      </rPr>
      <t>凱基證券</t>
    </r>
    <phoneticPr fontId="3" type="noConversion"/>
  </si>
  <si>
    <t>TCRI 4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</si>
  <si>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468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101.32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102.1</t>
    </r>
    <phoneticPr fontId="3" type="noConversion"/>
  </si>
  <si>
    <r>
      <rPr>
        <sz val="10"/>
        <rFont val="標楷體"/>
        <family val="4"/>
        <charset val="136"/>
      </rPr>
      <t>國精化三</t>
    </r>
    <phoneticPr fontId="3" type="noConversion"/>
  </si>
  <si>
    <r>
      <rPr>
        <sz val="10"/>
        <rFont val="標楷體"/>
        <family val="4"/>
        <charset val="136"/>
      </rPr>
      <t>富邦證券</t>
    </r>
    <phoneticPr fontId="3" type="noConversion"/>
  </si>
  <si>
    <t>TCRI 5</t>
    <phoneticPr fontId="3" type="noConversion"/>
  </si>
  <si>
    <r>
      <t>9/16~9/18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102%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</si>
  <si>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裕慶一</t>
    </r>
    <r>
      <rPr>
        <sz val="10"/>
        <rFont val="Arial"/>
        <family val="2"/>
      </rPr>
      <t>KY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</si>
  <si>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</si>
  <si>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r>
      <t>9/17~9/18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</t>
    </r>
    <r>
      <rPr>
        <sz val="10"/>
        <rFont val="標楷體"/>
        <family val="4"/>
        <charset val="136"/>
      </rPr>
      <t>發行</t>
    </r>
    <phoneticPr fontId="3" type="noConversion"/>
  </si>
  <si>
    <t>歐買尬二</t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</si>
  <si>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(100.500625%)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</si>
  <si>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r>
      <rPr>
        <sz val="10"/>
        <rFont val="標楷體"/>
        <family val="4"/>
        <charset val="136"/>
      </rPr>
      <t>元富證券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</si>
  <si>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4"/>
      </rPr>
      <t>114.52</t>
    </r>
    <r>
      <rPr>
        <sz val="10"/>
        <rFont val="Arial"/>
        <family val="2"/>
      </rPr>
      <t xml:space="preserve">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102.89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104.51</t>
    </r>
    <phoneticPr fontId="3" type="noConversion"/>
  </si>
  <si>
    <r>
      <rPr>
        <sz val="10"/>
        <rFont val="標楷體"/>
        <family val="4"/>
        <charset val="136"/>
      </rPr>
      <t>歐買尬三</t>
    </r>
    <phoneticPr fontId="3" type="noConversion"/>
  </si>
  <si>
    <r>
      <t>9/18~9/22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</si>
  <si>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百和興業一</t>
    </r>
    <r>
      <rPr>
        <sz val="10"/>
        <rFont val="Arial"/>
        <family val="2"/>
      </rPr>
      <t>KY</t>
    </r>
    <phoneticPr fontId="3" type="noConversion"/>
  </si>
  <si>
    <r>
      <rPr>
        <sz val="10"/>
        <rFont val="標楷體"/>
        <family val="4"/>
        <charset val="136"/>
      </rPr>
      <t>中信證券</t>
    </r>
    <phoneticPr fontId="3" type="noConversion"/>
  </si>
  <si>
    <r>
      <rPr>
        <sz val="10"/>
        <rFont val="標楷體"/>
        <family val="4"/>
        <charset val="136"/>
      </rPr>
      <t>王道銀行、玉山銀行、安泰銀行、上海銀行、香港商東亞銀行、台新銀行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</si>
  <si>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4"/>
      </rPr>
      <t>200</t>
    </r>
    <r>
      <rPr>
        <sz val="10"/>
        <rFont val="Arial"/>
        <family val="2"/>
      </rPr>
      <t xml:space="preserve">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100.69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101.83</t>
    </r>
    <phoneticPr fontId="3" type="noConversion"/>
  </si>
  <si>
    <r>
      <rPr>
        <sz val="10"/>
        <rFont val="標楷體"/>
        <family val="4"/>
        <charset val="136"/>
      </rPr>
      <t>鮮活果汁一</t>
    </r>
    <r>
      <rPr>
        <sz val="10"/>
        <rFont val="Arial"/>
        <family val="2"/>
      </rPr>
      <t>KY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</si>
  <si>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(100.5006%)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</si>
  <si>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r>
      <rPr>
        <sz val="10"/>
        <rFont val="標楷體"/>
        <family val="4"/>
        <charset val="136"/>
      </rPr>
      <t>兆豐證券</t>
    </r>
    <phoneticPr fontId="3" type="noConversion"/>
  </si>
  <si>
    <r>
      <rPr>
        <sz val="10"/>
        <rFont val="Arial"/>
        <family val="4"/>
      </rPr>
      <t>9/22~9/23</t>
    </r>
    <r>
      <rPr>
        <sz val="10"/>
        <rFont val="標楷體"/>
        <family val="4"/>
        <charset val="136"/>
      </rPr>
      <t>詢圈</t>
    </r>
    <r>
      <rPr>
        <sz val="10"/>
        <rFont val="Arial"/>
        <family val="4"/>
      </rPr>
      <t xml:space="preserve">
</t>
    </r>
    <r>
      <rPr>
        <sz val="10"/>
        <rFont val="Arial"/>
        <family val="2"/>
      </rPr>
      <t>101.5%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</si>
  <si>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八方雲集一</t>
    </r>
    <phoneticPr fontId="3" type="noConversion"/>
  </si>
  <si>
    <t>105.1%~115%</t>
    <phoneticPr fontId="3" type="noConversion"/>
  </si>
  <si>
    <r>
      <rPr>
        <sz val="10"/>
        <rFont val="標楷體"/>
        <family val="4"/>
        <charset val="136"/>
      </rPr>
      <t>元大證券</t>
    </r>
    <phoneticPr fontId="3" type="noConversion"/>
  </si>
  <si>
    <r>
      <rPr>
        <sz val="10"/>
        <rFont val="Arial"/>
        <family val="4"/>
      </rPr>
      <t>9/23~9/25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</si>
  <si>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安集五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</si>
  <si>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(103.0225%)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(104.5678%)</t>
    </r>
    <phoneticPr fontId="3" type="noConversion"/>
  </si>
  <si>
    <r>
      <rPr>
        <sz val="10"/>
        <rFont val="標楷體"/>
        <family val="4"/>
        <charset val="136"/>
      </rPr>
      <t>福邦證券</t>
    </r>
    <phoneticPr fontId="3" type="noConversion"/>
  </si>
  <si>
    <t>TCRI 7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</si>
  <si>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4"/>
      </rPr>
      <t>107.85</t>
    </r>
    <r>
      <rPr>
        <sz val="10"/>
        <rFont val="Arial"/>
        <family val="2"/>
      </rPr>
      <t xml:space="preserve">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100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100.71</t>
    </r>
    <phoneticPr fontId="3" type="noConversion"/>
  </si>
  <si>
    <r>
      <rPr>
        <sz val="10"/>
        <rFont val="標楷體"/>
        <family val="4"/>
        <charset val="136"/>
      </rPr>
      <t>凱衛一</t>
    </r>
    <phoneticPr fontId="3" type="noConversion"/>
  </si>
  <si>
    <r>
      <rPr>
        <sz val="10"/>
        <rFont val="標楷體"/>
        <family val="4"/>
        <charset val="136"/>
      </rPr>
      <t>兆豐銀行</t>
    </r>
    <phoneticPr fontId="3" type="noConversion"/>
  </si>
  <si>
    <r>
      <t>9/25~9/30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10/2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101%</t>
    </r>
    <phoneticPr fontId="3" type="noConversion"/>
  </si>
  <si>
    <r>
      <rPr>
        <sz val="10"/>
        <rFont val="標楷體"/>
        <family val="4"/>
        <charset val="136"/>
      </rPr>
      <t>富旺四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</si>
  <si>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(100.7519%)</t>
    </r>
    <phoneticPr fontId="3" type="noConversion"/>
  </si>
  <si>
    <r>
      <rPr>
        <sz val="10"/>
        <rFont val="標楷體"/>
        <family val="4"/>
        <charset val="136"/>
      </rPr>
      <t>統一證券</t>
    </r>
    <phoneticPr fontId="3" type="noConversion"/>
  </si>
  <si>
    <r>
      <rPr>
        <sz val="10"/>
        <rFont val="標楷體"/>
        <family val="4"/>
        <charset val="136"/>
      </rPr>
      <t>台中銀行</t>
    </r>
    <phoneticPr fontId="3" type="noConversion"/>
  </si>
  <si>
    <r>
      <t>9/26~10/1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10/3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100.5%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</si>
</sst>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%"/>
    <numFmt numFmtId="177" formatCode="yyyy/m/d;@"/>
    <numFmt numFmtId="178" formatCode="0.00_);[Red]\(0.00\)"/>
  </numFmts>
  <fonts count="1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2"/>
      <charset val="136"/>
      <scheme val="minor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name val="標楷體"/>
      <family val="4"/>
      <charset val="136"/>
    </font>
    <font>
      <sz val="10"/>
      <name val="Arial"/>
      <family val="2"/>
    </font>
    <font>
      <sz val="10"/>
      <name val="標楷體"/>
      <family val="4"/>
      <charset val="136"/>
    </font>
    <font>
      <sz val="10"/>
      <color theme="1"/>
      <name val="Arial"/>
      <family val="2"/>
    </font>
    <font>
      <sz val="10"/>
      <name val="Arial"/>
      <family val="4"/>
      <charset val="136"/>
    </font>
    <font>
      <sz val="10"/>
      <name val="Arial"/>
      <family val="4"/>
    </font>
  </fonts>
  <fills count="3">
    <fill>
      <patternFill patternType="none"/>
    </fill>
    <fill>
      <patternFill patternType="gray125"/>
    </fill>
    <fill>
      <patternFill patternType="solid">
        <fgColor rgb="FFF88AE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4" fillId="0" borderId="0" xfId="0" applyFont="1">
      <alignment vertical="center"/>
    </xf>
    <xf numFmtId="178" fontId="9" fillId="0" borderId="0" xfId="0" applyNumberFormat="1" applyFont="1" applyAlignment="1">
      <alignment horizontal="center" vertical="center" wrapText="1"/>
    </xf>
    <xf numFmtId="1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0" fontId="9" fillId="0" borderId="1" xfId="1" applyNumberFormat="1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3">
    <cellStyle name="一般" xfId="0" builtinId="0"/>
    <cellStyle name="一般 2" xfId="2" xr:uid="{A485765D-EEC0-4043-A34A-0C828B7917C9}"/>
    <cellStyle name="百分比" xfId="1" builtinId="5"/>
  </cellStyles>
  <dxfs count="0"/>
  <tableStyles count="0" defaultTableStyle="TableStyleMedium2" defaultPivotStyle="PivotStyleLight16"/>
  <colors>
    <mruColors>
      <color rgb="FFF88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69FCC-6FB8-4A5A-89B8-05FAD175BFE7}">
  <sheetPr codeName="工作表2"/>
  <dimension ref="A1:P1048336"/>
  <sheetViews>
    <sheetView tabSelected="1" zoomScale="70" zoomScaleNormal="70" workbookViewId="0">
      <selection activeCell="Q6" sqref="Q6"/>
    </sheetView>
  </sheetViews>
  <sheetFormatPr defaultRowHeight="16.5" x14ac:dyDescent="0.25"/>
  <cols>
    <col min="2" max="2" width="13.375" customWidth="1"/>
    <col min="5" max="5" width="22" customWidth="1"/>
    <col min="6" max="6" width="13.375" customWidth="1"/>
    <col min="7" max="7" width="14.875" customWidth="1"/>
    <col min="8" max="8" width="21.375" customWidth="1"/>
    <col min="9" max="9" width="18.75" customWidth="1"/>
    <col min="10" max="13" width="13.625" customWidth="1"/>
  </cols>
  <sheetData>
    <row r="1" spans="1:16" ht="40.5" customHeight="1" x14ac:dyDescent="0.25">
      <c r="A1" s="6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6" t="s">
        <v>6</v>
      </c>
      <c r="H1" s="7" t="s">
        <v>7</v>
      </c>
      <c r="I1" s="7" t="s">
        <v>8</v>
      </c>
      <c r="J1" s="6" t="s">
        <v>9</v>
      </c>
      <c r="K1" s="7" t="s">
        <v>10</v>
      </c>
      <c r="L1" s="7" t="s">
        <v>11</v>
      </c>
      <c r="M1" s="6" t="s">
        <v>12</v>
      </c>
    </row>
    <row r="2" spans="1:16" ht="45" customHeight="1" x14ac:dyDescent="0.25">
      <c r="A2" s="8">
        <v>44383</v>
      </c>
      <c r="B2" s="8" t="s">
        <v>13</v>
      </c>
      <c r="C2" s="8">
        <v>3</v>
      </c>
      <c r="D2" s="8">
        <v>8</v>
      </c>
      <c r="E2" s="9" t="s">
        <v>14</v>
      </c>
      <c r="F2" s="10">
        <v>1.0270300000000001</v>
      </c>
      <c r="G2" s="9" t="s">
        <v>15</v>
      </c>
      <c r="H2" s="8" t="s">
        <v>16</v>
      </c>
      <c r="I2" s="9" t="s">
        <v>17</v>
      </c>
      <c r="J2" s="11">
        <v>45930</v>
      </c>
      <c r="K2" s="12">
        <v>76</v>
      </c>
      <c r="L2" s="11">
        <f>WORKDAY(J2,6)</f>
        <v>45938</v>
      </c>
      <c r="M2" s="13">
        <v>0.9223684210526315</v>
      </c>
      <c r="N2" s="2"/>
      <c r="P2" s="3"/>
    </row>
    <row r="3" spans="1:16" ht="45" customHeight="1" x14ac:dyDescent="0.25">
      <c r="A3" s="8">
        <v>47223</v>
      </c>
      <c r="B3" s="8" t="s">
        <v>18</v>
      </c>
      <c r="C3" s="8">
        <v>3</v>
      </c>
      <c r="D3" s="8">
        <v>5</v>
      </c>
      <c r="E3" s="9" t="s">
        <v>14</v>
      </c>
      <c r="F3" s="14">
        <v>1.0509999999999999</v>
      </c>
      <c r="G3" s="9" t="s">
        <v>19</v>
      </c>
      <c r="H3" s="8" t="s">
        <v>20</v>
      </c>
      <c r="I3" s="9" t="s">
        <v>21</v>
      </c>
      <c r="J3" s="11">
        <v>45931</v>
      </c>
      <c r="K3" s="12">
        <v>141.30000000000001</v>
      </c>
      <c r="L3" s="11">
        <f>WORKDAY(J3,6)</f>
        <v>45939</v>
      </c>
      <c r="M3" s="13">
        <v>1.238499646142958</v>
      </c>
      <c r="N3" s="4"/>
      <c r="P3" s="3"/>
    </row>
    <row r="4" spans="1:16" ht="45" customHeight="1" x14ac:dyDescent="0.25">
      <c r="A4" s="8">
        <v>69571</v>
      </c>
      <c r="B4" s="15" t="s">
        <v>22</v>
      </c>
      <c r="C4" s="8">
        <v>3</v>
      </c>
      <c r="D4" s="8">
        <v>10</v>
      </c>
      <c r="E4" s="9" t="s">
        <v>23</v>
      </c>
      <c r="F4" s="14">
        <v>1.0556000000000001</v>
      </c>
      <c r="G4" s="9" t="s">
        <v>15</v>
      </c>
      <c r="H4" s="8" t="s">
        <v>20</v>
      </c>
      <c r="I4" s="9" t="s">
        <v>24</v>
      </c>
      <c r="J4" s="11">
        <v>45932</v>
      </c>
      <c r="K4" s="12">
        <v>190</v>
      </c>
      <c r="L4" s="11">
        <f>WORKDAY(J4,7)</f>
        <v>45943</v>
      </c>
      <c r="M4" s="13">
        <v>0.90526315789473688</v>
      </c>
      <c r="N4" s="4"/>
      <c r="P4" s="3"/>
    </row>
    <row r="5" spans="1:16" ht="45" customHeight="1" x14ac:dyDescent="0.25">
      <c r="A5" s="8">
        <v>36872</v>
      </c>
      <c r="B5" s="16" t="s">
        <v>25</v>
      </c>
      <c r="C5" s="8">
        <v>3</v>
      </c>
      <c r="D5" s="8">
        <v>4</v>
      </c>
      <c r="E5" s="9" t="s">
        <v>26</v>
      </c>
      <c r="F5" s="14">
        <v>1.0296000000000001</v>
      </c>
      <c r="G5" s="9" t="s">
        <v>27</v>
      </c>
      <c r="H5" s="8" t="s">
        <v>20</v>
      </c>
      <c r="I5" s="17" t="s">
        <v>28</v>
      </c>
      <c r="J5" s="11">
        <v>45932</v>
      </c>
      <c r="K5" s="12">
        <v>75.900000000000006</v>
      </c>
      <c r="L5" s="11">
        <f>WORKDAY(J5,7)</f>
        <v>45943</v>
      </c>
      <c r="M5" s="13">
        <v>1.0197628458498025</v>
      </c>
      <c r="N5" s="4"/>
      <c r="P5" s="3"/>
    </row>
    <row r="6" spans="1:16" ht="45" customHeight="1" x14ac:dyDescent="0.25">
      <c r="A6" s="8">
        <v>36873</v>
      </c>
      <c r="B6" s="8" t="s">
        <v>29</v>
      </c>
      <c r="C6" s="8">
        <v>3</v>
      </c>
      <c r="D6" s="8">
        <v>2</v>
      </c>
      <c r="E6" s="9" t="s">
        <v>23</v>
      </c>
      <c r="F6" s="14">
        <v>1.0604</v>
      </c>
      <c r="G6" s="9" t="s">
        <v>27</v>
      </c>
      <c r="H6" s="8" t="s">
        <v>20</v>
      </c>
      <c r="I6" s="9" t="s">
        <v>30</v>
      </c>
      <c r="J6" s="11">
        <v>45933</v>
      </c>
      <c r="K6" s="12">
        <v>80.099999999999994</v>
      </c>
      <c r="L6" s="11">
        <f>WORKDAY(J6,7)</f>
        <v>45944</v>
      </c>
      <c r="M6" s="13">
        <v>0.96629213483146081</v>
      </c>
      <c r="N6" s="4"/>
      <c r="P6" s="3"/>
    </row>
    <row r="7" spans="1:16" ht="45" customHeight="1" x14ac:dyDescent="0.25">
      <c r="A7" s="8">
        <v>84041</v>
      </c>
      <c r="B7" s="15" t="s">
        <v>31</v>
      </c>
      <c r="C7" s="8">
        <v>3</v>
      </c>
      <c r="D7" s="8">
        <v>12</v>
      </c>
      <c r="E7" s="9" t="s">
        <v>23</v>
      </c>
      <c r="F7" s="14">
        <v>1.05</v>
      </c>
      <c r="G7" s="9" t="s">
        <v>32</v>
      </c>
      <c r="H7" s="9" t="s">
        <v>33</v>
      </c>
      <c r="I7" s="17" t="s">
        <v>34</v>
      </c>
      <c r="J7" s="11">
        <v>45933</v>
      </c>
      <c r="K7" s="12">
        <v>26.8</v>
      </c>
      <c r="L7" s="11">
        <f>WORKDAY(J7,7)</f>
        <v>45944</v>
      </c>
      <c r="M7" s="13">
        <v>0.95149253731343286</v>
      </c>
      <c r="N7" s="4"/>
      <c r="P7" s="3"/>
    </row>
    <row r="8" spans="1:16" ht="45" customHeight="1" x14ac:dyDescent="0.25">
      <c r="A8" s="8">
        <v>12561</v>
      </c>
      <c r="B8" s="15" t="s">
        <v>35</v>
      </c>
      <c r="C8" s="8">
        <v>3</v>
      </c>
      <c r="D8" s="8">
        <v>2</v>
      </c>
      <c r="E8" s="9" t="s">
        <v>36</v>
      </c>
      <c r="F8" s="10">
        <v>1.1143700000000001</v>
      </c>
      <c r="G8" s="9" t="s">
        <v>37</v>
      </c>
      <c r="H8" s="8" t="s">
        <v>20</v>
      </c>
      <c r="I8" s="9" t="s">
        <v>38</v>
      </c>
      <c r="J8" s="11">
        <v>45938</v>
      </c>
      <c r="K8" s="12">
        <v>190</v>
      </c>
      <c r="L8" s="11">
        <f>WORKDAY(J8,6)</f>
        <v>45946</v>
      </c>
      <c r="M8" s="13">
        <v>0.88421052631578945</v>
      </c>
      <c r="N8" s="4"/>
      <c r="P8" s="3"/>
    </row>
    <row r="9" spans="1:16" ht="45" customHeight="1" x14ac:dyDescent="0.25">
      <c r="A9" s="8">
        <v>27531</v>
      </c>
      <c r="B9" s="8" t="s">
        <v>39</v>
      </c>
      <c r="C9" s="8">
        <v>3</v>
      </c>
      <c r="D9" s="8">
        <v>8</v>
      </c>
      <c r="E9" s="9" t="s">
        <v>14</v>
      </c>
      <c r="F9" s="14" t="s">
        <v>40</v>
      </c>
      <c r="G9" s="9" t="s">
        <v>41</v>
      </c>
      <c r="H9" s="8" t="s">
        <v>16</v>
      </c>
      <c r="I9" s="18" t="s">
        <v>42</v>
      </c>
      <c r="J9" s="11"/>
      <c r="K9" s="12"/>
      <c r="L9" s="11"/>
      <c r="M9" s="13"/>
      <c r="N9" s="4"/>
      <c r="P9" s="3"/>
    </row>
    <row r="10" spans="1:16" ht="45" customHeight="1" x14ac:dyDescent="0.25">
      <c r="A10" s="8">
        <v>64775</v>
      </c>
      <c r="B10" s="8" t="s">
        <v>43</v>
      </c>
      <c r="C10" s="8">
        <v>3</v>
      </c>
      <c r="D10" s="8">
        <v>6</v>
      </c>
      <c r="E10" s="9" t="s">
        <v>44</v>
      </c>
      <c r="F10" s="14">
        <v>1.0219</v>
      </c>
      <c r="G10" s="9" t="s">
        <v>45</v>
      </c>
      <c r="H10" s="8" t="s">
        <v>46</v>
      </c>
      <c r="I10" s="17" t="s">
        <v>47</v>
      </c>
      <c r="J10" s="11">
        <v>45939</v>
      </c>
      <c r="K10" s="12">
        <v>44.3</v>
      </c>
      <c r="L10" s="11">
        <f>WORKDAY(J10,6)</f>
        <v>45947</v>
      </c>
      <c r="M10" s="13">
        <v>0.92663656884875845</v>
      </c>
      <c r="N10" s="4"/>
    </row>
    <row r="11" spans="1:16" ht="45" customHeight="1" x14ac:dyDescent="0.25">
      <c r="A11" s="8">
        <v>52011</v>
      </c>
      <c r="B11" s="8" t="s">
        <v>48</v>
      </c>
      <c r="C11" s="8">
        <v>3</v>
      </c>
      <c r="D11" s="8">
        <v>1</v>
      </c>
      <c r="E11" s="9" t="s">
        <v>14</v>
      </c>
      <c r="F11" s="14">
        <v>1.0378000000000001</v>
      </c>
      <c r="G11" s="9" t="s">
        <v>37</v>
      </c>
      <c r="H11" s="8" t="s">
        <v>49</v>
      </c>
      <c r="I11" s="9" t="s">
        <v>50</v>
      </c>
      <c r="J11" s="11">
        <v>45945</v>
      </c>
      <c r="K11" s="12">
        <v>41.2</v>
      </c>
      <c r="L11" s="11">
        <f>WORKDAY(J11,5)</f>
        <v>45952</v>
      </c>
      <c r="M11" s="13">
        <v>1.0558252427184465</v>
      </c>
      <c r="N11" s="4"/>
    </row>
    <row r="12" spans="1:16" ht="45" customHeight="1" x14ac:dyDescent="0.25">
      <c r="A12" s="8">
        <v>62194</v>
      </c>
      <c r="B12" s="8" t="s">
        <v>51</v>
      </c>
      <c r="C12" s="8">
        <v>3</v>
      </c>
      <c r="D12" s="8">
        <v>6</v>
      </c>
      <c r="E12" s="9" t="s">
        <v>52</v>
      </c>
      <c r="F12" s="14">
        <v>1.05</v>
      </c>
      <c r="G12" s="9" t="s">
        <v>53</v>
      </c>
      <c r="H12" s="8" t="s">
        <v>54</v>
      </c>
      <c r="I12" s="9" t="s">
        <v>55</v>
      </c>
      <c r="J12" s="11">
        <v>45946</v>
      </c>
      <c r="K12" s="12">
        <v>21.17</v>
      </c>
      <c r="L12" s="11">
        <f>WORKDAY(J12,5)</f>
        <v>45953</v>
      </c>
      <c r="M12" s="13">
        <v>0.98252243741143119</v>
      </c>
    </row>
    <row r="13" spans="1:16" ht="40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6" ht="40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6" ht="40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6" ht="40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ht="40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ht="40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40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40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40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40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40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40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40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ht="40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40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ht="40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40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40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40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40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40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40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40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40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40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40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40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40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40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40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40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40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40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40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40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40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40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40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40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40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40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40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40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40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40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40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40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40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40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40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40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40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40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40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40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40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40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40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40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40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40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40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40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40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40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40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40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40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40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40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40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40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40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40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40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40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40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40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40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40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40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40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40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40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40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40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40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40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40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40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40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40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40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40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40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40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40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40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40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40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40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40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40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40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40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40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40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40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40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40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40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40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40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40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40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40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40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40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40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40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40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40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40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40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40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40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40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40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40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40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40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048336" spans="8:8" x14ac:dyDescent="0.25">
      <c r="H1048336" s="5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CB初級市場資訊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王鴻鈞</cp:lastModifiedBy>
  <dcterms:created xsi:type="dcterms:W3CDTF">2025-09-26T05:41:15Z</dcterms:created>
  <dcterms:modified xsi:type="dcterms:W3CDTF">2025-10-03T02:24:56Z</dcterms:modified>
</cp:coreProperties>
</file>